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1"/>
  </bookViews>
  <sheets>
    <sheet name="List1" sheetId="1" r:id="rId1"/>
    <sheet name="List2" sheetId="2" r:id="rId2"/>
    <sheet name="Lis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<sst xmlns="http://schemas.openxmlformats.org/spreadsheetml/2006/main" count="111" uniqueCount="51">
  <si>
    <t>Číslo</t>
  </si>
  <si>
    <t>Škola</t>
  </si>
  <si>
    <t>Gymnázium Polička</t>
  </si>
  <si>
    <t>Gymnázium Opatov</t>
  </si>
  <si>
    <t>ZŠMŠ Býchory</t>
  </si>
  <si>
    <t>ZŠ Bakov nad Jizerou</t>
  </si>
  <si>
    <t>Gymnázium Šumperk</t>
  </si>
  <si>
    <t>Gymnázium J. Ortena Kutná Hora</t>
  </si>
  <si>
    <t>ZŠ Golčův Jeníkov</t>
  </si>
  <si>
    <t>ZŠ Velké Hamry</t>
  </si>
  <si>
    <t>Gymnázium Nymburk</t>
  </si>
  <si>
    <t>Gymnázium Teplice</t>
  </si>
  <si>
    <t>Biskupské gymnázium B. Balbína Hradec Králové</t>
  </si>
  <si>
    <t>Gymnázium Blovice</t>
  </si>
  <si>
    <t>ZŠ Pečky</t>
  </si>
  <si>
    <t>ZŠ Řečany nad Labem</t>
  </si>
  <si>
    <t>ZŠ Svatobořice - Mistřín</t>
  </si>
  <si>
    <t>ZŠ Považská Strakonice</t>
  </si>
  <si>
    <t>Biskupské gymnázium Žďár nad Sázavou</t>
  </si>
  <si>
    <t>Mendelovo gymnázium Opava</t>
  </si>
  <si>
    <t>ZŠ a MŠ Kácov</t>
  </si>
  <si>
    <t>ZŠ a MŠ Dobrovice</t>
  </si>
  <si>
    <t>ZŠ Za Nádražím Český Krumlov</t>
  </si>
  <si>
    <t>ZŠ Masarykova Valašské Meziříčí</t>
  </si>
  <si>
    <t>ZŠ Sever Hradec Králové</t>
  </si>
  <si>
    <t>Gymnázium Valašské Klobouky</t>
  </si>
  <si>
    <t>Soutěže a jejich bodové hodnocení</t>
  </si>
  <si>
    <t>Pořadí</t>
  </si>
  <si>
    <t>Součet bodů</t>
  </si>
  <si>
    <t>III. ZŠ Zábřeh</t>
  </si>
  <si>
    <t>Gymnázium Zlín</t>
  </si>
  <si>
    <t>1. úkol - výstup</t>
  </si>
  <si>
    <t>ZŠ Semčice</t>
  </si>
  <si>
    <t>2. úkol - mapa</t>
  </si>
  <si>
    <t>Hrádek</t>
  </si>
  <si>
    <t>4.úkol - numismatika</t>
  </si>
  <si>
    <t>5. úkol - domino</t>
  </si>
  <si>
    <t>3. úkol - hrádek</t>
  </si>
  <si>
    <t>6. úkol - současníci</t>
  </si>
  <si>
    <t>Protokoly</t>
  </si>
  <si>
    <t>3. úkol - Hrádek</t>
  </si>
  <si>
    <t>Poslední steč</t>
  </si>
  <si>
    <t>Ročníkovka starověk</t>
  </si>
  <si>
    <t>Obrozenci</t>
  </si>
  <si>
    <t>Filmové ukázky</t>
  </si>
  <si>
    <t>Erby</t>
  </si>
  <si>
    <t>Křížová výprava</t>
  </si>
  <si>
    <t>Městská hra</t>
  </si>
  <si>
    <t>Doplatek grošů</t>
  </si>
  <si>
    <t xml:space="preserve"> Groše ráno</t>
  </si>
  <si>
    <t>Groše ráno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</si>
</sst>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"/>
    <numFmt numFmtId="165" formatCode="0.0000"/>
    <numFmt numFmtId="166" formatCode="0.000"/>
    <numFmt numFmtId="167" formatCode="0.0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9" xfId="0" applyFill="1" applyBorder="1" applyAlignment="1">
      <alignment/>
    </xf>
    <xf numFmtId="0" fontId="0" fillId="0" borderId="28" xfId="0" applyBorder="1" applyAlignment="1">
      <alignment/>
    </xf>
    <xf numFmtId="1" fontId="0" fillId="0" borderId="17" xfId="0" applyNumberFormat="1" applyBorder="1" applyAlignment="1">
      <alignment/>
    </xf>
    <xf numFmtId="1" fontId="0" fillId="0" borderId="16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18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4" xfId="0" applyBorder="1" applyAlignment="1">
      <alignment horizontal="center"/>
    </xf>
    <xf numFmtId="1" fontId="0" fillId="0" borderId="35" xfId="0" applyNumberFormat="1" applyBorder="1" applyAlignment="1">
      <alignment/>
    </xf>
    <xf numFmtId="1" fontId="0" fillId="0" borderId="36" xfId="0" applyNumberFormat="1" applyBorder="1" applyAlignment="1">
      <alignment/>
    </xf>
    <xf numFmtId="1" fontId="0" fillId="0" borderId="25" xfId="0" applyNumberFormat="1" applyBorder="1" applyAlignment="1">
      <alignment/>
    </xf>
    <xf numFmtId="1" fontId="0" fillId="0" borderId="37" xfId="0" applyNumberFormat="1" applyBorder="1" applyAlignment="1">
      <alignment/>
    </xf>
    <xf numFmtId="0" fontId="5" fillId="0" borderId="10" xfId="0" applyFont="1" applyBorder="1" applyAlignment="1">
      <alignment textRotation="90"/>
    </xf>
    <xf numFmtId="0" fontId="5" fillId="0" borderId="12" xfId="0" applyFont="1" applyBorder="1" applyAlignment="1">
      <alignment textRotation="90"/>
    </xf>
    <xf numFmtId="0" fontId="5" fillId="0" borderId="7" xfId="0" applyFont="1" applyBorder="1" applyAlignment="1">
      <alignment textRotation="90"/>
    </xf>
    <xf numFmtId="0" fontId="5" fillId="0" borderId="9" xfId="0" applyFont="1" applyBorder="1" applyAlignment="1">
      <alignment textRotation="90"/>
    </xf>
    <xf numFmtId="0" fontId="5" fillId="0" borderId="9" xfId="0" applyFont="1" applyFill="1" applyBorder="1" applyAlignment="1">
      <alignment textRotation="90"/>
    </xf>
    <xf numFmtId="0" fontId="5" fillId="0" borderId="8" xfId="0" applyFont="1" applyBorder="1" applyAlignment="1">
      <alignment textRotation="90"/>
    </xf>
    <xf numFmtId="0" fontId="5" fillId="0" borderId="10" xfId="0" applyFont="1" applyBorder="1" applyAlignment="1">
      <alignment horizontal="center" textRotation="90"/>
    </xf>
    <xf numFmtId="0" fontId="5" fillId="0" borderId="12" xfId="0" applyFont="1" applyBorder="1" applyAlignment="1">
      <alignment horizontal="center" textRotation="90"/>
    </xf>
    <xf numFmtId="0" fontId="5" fillId="0" borderId="13" xfId="0" applyFont="1" applyFill="1" applyBorder="1" applyAlignment="1">
      <alignment textRotation="90"/>
    </xf>
    <xf numFmtId="0" fontId="5" fillId="0" borderId="37" xfId="0" applyFont="1" applyBorder="1" applyAlignment="1">
      <alignment textRotation="90"/>
    </xf>
    <xf numFmtId="1" fontId="5" fillId="0" borderId="10" xfId="0" applyNumberFormat="1" applyFont="1" applyBorder="1" applyAlignment="1">
      <alignment textRotation="90"/>
    </xf>
    <xf numFmtId="0" fontId="4" fillId="0" borderId="13" xfId="0" applyFont="1" applyBorder="1" applyAlignment="1">
      <alignment/>
    </xf>
    <xf numFmtId="0" fontId="0" fillId="0" borderId="38" xfId="0" applyBorder="1" applyAlignment="1">
      <alignment/>
    </xf>
    <xf numFmtId="0" fontId="0" fillId="0" borderId="12" xfId="0" applyBorder="1" applyAlignment="1">
      <alignment/>
    </xf>
    <xf numFmtId="0" fontId="0" fillId="0" borderId="38" xfId="0" applyBorder="1" applyAlignment="1">
      <alignment horizontal="center"/>
    </xf>
    <xf numFmtId="1" fontId="0" fillId="0" borderId="0" xfId="0" applyNumberFormat="1" applyAlignment="1">
      <alignment/>
    </xf>
    <xf numFmtId="1" fontId="0" fillId="0" borderId="10" xfId="0" applyNumberFormat="1" applyBorder="1" applyAlignment="1">
      <alignment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34" xfId="0" applyBorder="1" applyAlignment="1">
      <alignment horizontal="center"/>
    </xf>
    <xf numFmtId="0" fontId="0" fillId="0" borderId="39" xfId="0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6"/>
  <sheetViews>
    <sheetView workbookViewId="0" topLeftCell="A1">
      <selection activeCell="K41" sqref="K41"/>
    </sheetView>
  </sheetViews>
  <sheetFormatPr defaultColWidth="9.140625" defaultRowHeight="12.75"/>
  <cols>
    <col min="2" max="2" width="43.140625" style="0" customWidth="1"/>
    <col min="3" max="4" width="6.421875" style="0" customWidth="1"/>
    <col min="5" max="5" width="6.57421875" style="0" customWidth="1"/>
    <col min="6" max="6" width="5.8515625" style="0" customWidth="1"/>
    <col min="7" max="7" width="6.57421875" style="0" customWidth="1"/>
    <col min="8" max="8" width="6.28125" style="0" customWidth="1"/>
    <col min="9" max="9" width="8.7109375" style="0" customWidth="1"/>
    <col min="11" max="11" width="11.421875" style="0" bestFit="1" customWidth="1"/>
    <col min="12" max="12" width="11.140625" style="4" customWidth="1"/>
  </cols>
  <sheetData>
    <row r="1" spans="1:13" ht="13.5" thickBot="1">
      <c r="A1" s="66"/>
      <c r="B1" s="67"/>
      <c r="C1" s="68" t="s">
        <v>26</v>
      </c>
      <c r="D1" s="69"/>
      <c r="E1" s="69"/>
      <c r="F1" s="69"/>
      <c r="G1" s="69"/>
      <c r="H1" s="69"/>
      <c r="I1" s="69"/>
      <c r="J1" s="70"/>
      <c r="K1" s="15"/>
      <c r="L1" s="16"/>
      <c r="M1" s="5"/>
    </row>
    <row r="2" spans="1:13" ht="28.5" customHeight="1" thickBot="1">
      <c r="A2" s="19" t="s">
        <v>0</v>
      </c>
      <c r="B2" s="16" t="s">
        <v>1</v>
      </c>
      <c r="C2" s="9" t="s">
        <v>31</v>
      </c>
      <c r="D2" s="11" t="s">
        <v>33</v>
      </c>
      <c r="E2" s="11" t="s">
        <v>37</v>
      </c>
      <c r="F2" s="11" t="s">
        <v>35</v>
      </c>
      <c r="G2" s="32" t="s">
        <v>36</v>
      </c>
      <c r="H2" s="32" t="s">
        <v>38</v>
      </c>
      <c r="I2" s="32" t="s">
        <v>39</v>
      </c>
      <c r="J2" s="10" t="s">
        <v>34</v>
      </c>
      <c r="K2" s="12" t="s">
        <v>28</v>
      </c>
      <c r="L2" s="14" t="s">
        <v>27</v>
      </c>
      <c r="M2" s="4"/>
    </row>
    <row r="3" spans="1:13" ht="14.25" customHeight="1" thickBot="1">
      <c r="A3" s="20">
        <v>11</v>
      </c>
      <c r="B3" s="7" t="s">
        <v>12</v>
      </c>
      <c r="C3" s="2">
        <v>6</v>
      </c>
      <c r="D3" s="6">
        <v>10</v>
      </c>
      <c r="E3" s="6">
        <v>11</v>
      </c>
      <c r="F3" s="33">
        <v>11</v>
      </c>
      <c r="G3" s="6">
        <v>13</v>
      </c>
      <c r="H3" s="6">
        <v>24</v>
      </c>
      <c r="I3" s="6">
        <v>330</v>
      </c>
      <c r="J3" s="23">
        <v>18</v>
      </c>
      <c r="K3" s="31">
        <f aca="true" t="shared" si="0" ref="K3:K29">SUM(C3:J3)</f>
        <v>423</v>
      </c>
      <c r="L3" s="19">
        <v>1</v>
      </c>
      <c r="M3" s="4"/>
    </row>
    <row r="4" spans="1:13" ht="13.5" thickBot="1">
      <c r="A4" s="21">
        <v>10</v>
      </c>
      <c r="B4" s="18" t="s">
        <v>11</v>
      </c>
      <c r="C4" s="3">
        <v>7</v>
      </c>
      <c r="D4" s="1">
        <v>10</v>
      </c>
      <c r="E4" s="1">
        <v>7</v>
      </c>
      <c r="F4" s="1">
        <v>13</v>
      </c>
      <c r="G4" s="1">
        <v>13</v>
      </c>
      <c r="H4" s="1">
        <v>20</v>
      </c>
      <c r="I4" s="1">
        <v>333</v>
      </c>
      <c r="J4" s="13">
        <v>18</v>
      </c>
      <c r="K4" s="21">
        <f t="shared" si="0"/>
        <v>421</v>
      </c>
      <c r="L4" s="19">
        <v>2</v>
      </c>
      <c r="M4" s="4"/>
    </row>
    <row r="5" spans="1:13" ht="13.5" thickBot="1">
      <c r="A5" s="21">
        <v>23</v>
      </c>
      <c r="B5" s="18" t="s">
        <v>23</v>
      </c>
      <c r="C5" s="3">
        <v>6</v>
      </c>
      <c r="D5" s="1">
        <v>8</v>
      </c>
      <c r="E5" s="1">
        <v>11</v>
      </c>
      <c r="F5" s="1">
        <v>11</v>
      </c>
      <c r="G5" s="1">
        <v>26</v>
      </c>
      <c r="H5" s="1">
        <v>22</v>
      </c>
      <c r="I5" s="1">
        <v>313</v>
      </c>
      <c r="J5" s="13">
        <v>19</v>
      </c>
      <c r="K5" s="21">
        <f t="shared" si="0"/>
        <v>416</v>
      </c>
      <c r="L5" s="19">
        <v>3</v>
      </c>
      <c r="M5" s="4"/>
    </row>
    <row r="6" spans="1:13" ht="13.5" thickBot="1">
      <c r="A6" s="21">
        <v>2</v>
      </c>
      <c r="B6" s="18" t="s">
        <v>3</v>
      </c>
      <c r="C6" s="3">
        <v>5</v>
      </c>
      <c r="D6" s="1">
        <v>9</v>
      </c>
      <c r="E6" s="1">
        <v>9</v>
      </c>
      <c r="F6" s="1">
        <v>18</v>
      </c>
      <c r="G6" s="1">
        <v>13</v>
      </c>
      <c r="H6" s="1">
        <v>23</v>
      </c>
      <c r="I6" s="1">
        <v>310</v>
      </c>
      <c r="J6" s="13">
        <v>16</v>
      </c>
      <c r="K6" s="21">
        <f t="shared" si="0"/>
        <v>403</v>
      </c>
      <c r="L6" s="19">
        <v>4</v>
      </c>
      <c r="M6" s="4"/>
    </row>
    <row r="7" spans="1:13" ht="13.5" thickBot="1">
      <c r="A7" s="21">
        <v>6</v>
      </c>
      <c r="B7" s="18" t="s">
        <v>7</v>
      </c>
      <c r="C7" s="3">
        <v>6</v>
      </c>
      <c r="D7" s="1">
        <v>10</v>
      </c>
      <c r="E7" s="1">
        <v>9</v>
      </c>
      <c r="F7" s="1">
        <v>13</v>
      </c>
      <c r="G7" s="1">
        <v>12</v>
      </c>
      <c r="H7" s="1">
        <v>14</v>
      </c>
      <c r="I7" s="1">
        <v>283</v>
      </c>
      <c r="J7" s="13">
        <v>17</v>
      </c>
      <c r="K7" s="21">
        <f t="shared" si="0"/>
        <v>364</v>
      </c>
      <c r="L7" s="19">
        <v>5</v>
      </c>
      <c r="M7" s="4"/>
    </row>
    <row r="8" spans="1:13" ht="13.5" thickBot="1">
      <c r="A8" s="21">
        <v>26</v>
      </c>
      <c r="B8" s="18" t="s">
        <v>30</v>
      </c>
      <c r="C8" s="3">
        <v>6</v>
      </c>
      <c r="D8" s="1">
        <v>6</v>
      </c>
      <c r="E8" s="1">
        <v>6</v>
      </c>
      <c r="F8" s="1">
        <v>12</v>
      </c>
      <c r="G8" s="1">
        <v>19</v>
      </c>
      <c r="H8" s="1">
        <v>23</v>
      </c>
      <c r="I8" s="1">
        <v>270</v>
      </c>
      <c r="J8" s="13">
        <v>19</v>
      </c>
      <c r="K8" s="21">
        <f t="shared" si="0"/>
        <v>361</v>
      </c>
      <c r="L8" s="19">
        <v>6</v>
      </c>
      <c r="M8" s="4"/>
    </row>
    <row r="9" spans="1:13" ht="13.5" thickBot="1">
      <c r="A9" s="21">
        <v>25</v>
      </c>
      <c r="B9" s="18" t="s">
        <v>25</v>
      </c>
      <c r="C9" s="3">
        <v>5</v>
      </c>
      <c r="D9" s="1">
        <v>9</v>
      </c>
      <c r="E9" s="1">
        <v>6</v>
      </c>
      <c r="F9" s="1">
        <v>12</v>
      </c>
      <c r="G9" s="1">
        <v>21</v>
      </c>
      <c r="H9" s="1">
        <v>13</v>
      </c>
      <c r="I9" s="1">
        <v>270</v>
      </c>
      <c r="J9" s="13">
        <v>17</v>
      </c>
      <c r="K9" s="21">
        <f t="shared" si="0"/>
        <v>353</v>
      </c>
      <c r="L9" s="19">
        <v>7</v>
      </c>
      <c r="M9" s="4"/>
    </row>
    <row r="10" spans="1:13" ht="13.5" thickBot="1">
      <c r="A10" s="21">
        <v>18</v>
      </c>
      <c r="B10" s="18" t="s">
        <v>18</v>
      </c>
      <c r="C10" s="3">
        <v>4</v>
      </c>
      <c r="D10" s="1">
        <v>7</v>
      </c>
      <c r="E10" s="1">
        <v>5</v>
      </c>
      <c r="F10" s="1">
        <v>8</v>
      </c>
      <c r="G10" s="1">
        <v>6</v>
      </c>
      <c r="H10" s="1">
        <v>9</v>
      </c>
      <c r="I10" s="1">
        <v>290</v>
      </c>
      <c r="J10" s="13">
        <v>18</v>
      </c>
      <c r="K10" s="21">
        <f t="shared" si="0"/>
        <v>347</v>
      </c>
      <c r="L10" s="19">
        <v>8</v>
      </c>
      <c r="M10" s="4"/>
    </row>
    <row r="11" spans="1:13" ht="13.5" thickBot="1">
      <c r="A11" s="21">
        <v>9</v>
      </c>
      <c r="B11" s="18" t="s">
        <v>10</v>
      </c>
      <c r="C11" s="3">
        <v>5</v>
      </c>
      <c r="D11" s="1">
        <v>9</v>
      </c>
      <c r="E11" s="1">
        <v>8</v>
      </c>
      <c r="F11" s="1">
        <v>13</v>
      </c>
      <c r="G11" s="1">
        <v>9</v>
      </c>
      <c r="H11" s="1">
        <v>16</v>
      </c>
      <c r="I11" s="1">
        <v>270</v>
      </c>
      <c r="J11" s="13">
        <v>15</v>
      </c>
      <c r="K11" s="21">
        <f t="shared" si="0"/>
        <v>345</v>
      </c>
      <c r="L11" s="19">
        <v>9</v>
      </c>
      <c r="M11" s="4"/>
    </row>
    <row r="12" spans="1:13" ht="13.5" thickBot="1">
      <c r="A12" s="21">
        <v>1</v>
      </c>
      <c r="B12" s="18" t="s">
        <v>2</v>
      </c>
      <c r="C12" s="3">
        <v>6</v>
      </c>
      <c r="D12" s="1">
        <v>9</v>
      </c>
      <c r="E12" s="1">
        <v>4</v>
      </c>
      <c r="F12" s="1">
        <v>13</v>
      </c>
      <c r="G12" s="1">
        <v>12</v>
      </c>
      <c r="H12" s="1">
        <v>20</v>
      </c>
      <c r="I12" s="1">
        <v>249</v>
      </c>
      <c r="J12" s="13">
        <v>17</v>
      </c>
      <c r="K12" s="21">
        <f t="shared" si="0"/>
        <v>330</v>
      </c>
      <c r="L12" s="19">
        <v>10</v>
      </c>
      <c r="M12" s="4"/>
    </row>
    <row r="13" spans="1:13" ht="13.5" thickBot="1">
      <c r="A13" s="21">
        <v>12</v>
      </c>
      <c r="B13" s="18" t="s">
        <v>13</v>
      </c>
      <c r="C13" s="3">
        <v>5</v>
      </c>
      <c r="D13" s="1">
        <v>8</v>
      </c>
      <c r="E13" s="1">
        <v>5</v>
      </c>
      <c r="F13" s="1">
        <v>11</v>
      </c>
      <c r="G13" s="1">
        <v>3</v>
      </c>
      <c r="H13" s="1">
        <v>6</v>
      </c>
      <c r="I13" s="1">
        <v>268</v>
      </c>
      <c r="J13" s="13">
        <v>13</v>
      </c>
      <c r="K13" s="21">
        <f t="shared" si="0"/>
        <v>319</v>
      </c>
      <c r="L13" s="19">
        <v>11</v>
      </c>
      <c r="M13" s="4"/>
    </row>
    <row r="14" spans="1:13" ht="13.5" thickBot="1">
      <c r="A14" s="21">
        <v>19</v>
      </c>
      <c r="B14" s="18" t="s">
        <v>21</v>
      </c>
      <c r="C14" s="3">
        <v>5</v>
      </c>
      <c r="D14" s="1">
        <v>6</v>
      </c>
      <c r="E14" s="1">
        <v>4</v>
      </c>
      <c r="F14" s="1">
        <v>13</v>
      </c>
      <c r="G14" s="1">
        <v>6</v>
      </c>
      <c r="H14" s="1">
        <v>9</v>
      </c>
      <c r="I14" s="1">
        <v>249</v>
      </c>
      <c r="J14" s="13">
        <v>20</v>
      </c>
      <c r="K14" s="21">
        <f t="shared" si="0"/>
        <v>312</v>
      </c>
      <c r="L14" s="19">
        <v>12</v>
      </c>
      <c r="M14" s="4"/>
    </row>
    <row r="15" spans="1:13" ht="13.5" thickBot="1">
      <c r="A15" s="21">
        <v>20</v>
      </c>
      <c r="B15" s="18" t="s">
        <v>19</v>
      </c>
      <c r="C15" s="3">
        <v>5</v>
      </c>
      <c r="D15" s="1">
        <v>9</v>
      </c>
      <c r="E15" s="1">
        <v>4</v>
      </c>
      <c r="F15" s="1">
        <v>8</v>
      </c>
      <c r="G15" s="1">
        <v>6</v>
      </c>
      <c r="H15" s="1">
        <v>13</v>
      </c>
      <c r="I15" s="1">
        <v>251</v>
      </c>
      <c r="J15" s="13">
        <v>13</v>
      </c>
      <c r="K15" s="21">
        <f t="shared" si="0"/>
        <v>309</v>
      </c>
      <c r="L15" s="19">
        <v>13</v>
      </c>
      <c r="M15" s="4"/>
    </row>
    <row r="16" spans="1:13" ht="13.5" thickBot="1">
      <c r="A16" s="21">
        <v>4</v>
      </c>
      <c r="B16" s="18" t="s">
        <v>5</v>
      </c>
      <c r="C16" s="3">
        <v>5</v>
      </c>
      <c r="D16" s="1">
        <v>7</v>
      </c>
      <c r="E16" s="1">
        <v>3</v>
      </c>
      <c r="F16" s="1">
        <v>6</v>
      </c>
      <c r="G16" s="1">
        <v>8</v>
      </c>
      <c r="H16" s="1">
        <v>11</v>
      </c>
      <c r="I16" s="1">
        <v>244</v>
      </c>
      <c r="J16" s="13">
        <v>16</v>
      </c>
      <c r="K16" s="21">
        <f t="shared" si="0"/>
        <v>300</v>
      </c>
      <c r="L16" s="19">
        <v>14</v>
      </c>
      <c r="M16" s="4"/>
    </row>
    <row r="17" spans="1:13" ht="13.5" thickBot="1">
      <c r="A17" s="21">
        <v>13</v>
      </c>
      <c r="B17" s="18" t="s">
        <v>29</v>
      </c>
      <c r="C17" s="3">
        <v>5</v>
      </c>
      <c r="D17" s="1">
        <v>4</v>
      </c>
      <c r="E17" s="1">
        <v>5</v>
      </c>
      <c r="F17" s="1">
        <v>7</v>
      </c>
      <c r="G17" s="1">
        <v>3</v>
      </c>
      <c r="H17" s="1">
        <v>8</v>
      </c>
      <c r="I17" s="1">
        <v>244</v>
      </c>
      <c r="J17" s="13">
        <v>11</v>
      </c>
      <c r="K17" s="21">
        <f t="shared" si="0"/>
        <v>287</v>
      </c>
      <c r="L17" s="19">
        <v>15</v>
      </c>
      <c r="M17" s="4"/>
    </row>
    <row r="18" spans="1:13" ht="13.5" thickBot="1">
      <c r="A18" s="21">
        <v>14</v>
      </c>
      <c r="B18" s="18" t="s">
        <v>14</v>
      </c>
      <c r="C18" s="3">
        <v>5</v>
      </c>
      <c r="D18" s="1">
        <v>5</v>
      </c>
      <c r="E18" s="1">
        <v>2</v>
      </c>
      <c r="F18" s="1">
        <v>5</v>
      </c>
      <c r="G18" s="1">
        <v>2</v>
      </c>
      <c r="H18" s="1">
        <v>15</v>
      </c>
      <c r="I18" s="1">
        <v>231</v>
      </c>
      <c r="J18" s="13">
        <v>15</v>
      </c>
      <c r="K18" s="21">
        <f t="shared" si="0"/>
        <v>280</v>
      </c>
      <c r="L18" s="19">
        <v>16</v>
      </c>
      <c r="M18" s="4"/>
    </row>
    <row r="19" spans="1:13" ht="13.5" thickBot="1">
      <c r="A19" s="21">
        <v>5</v>
      </c>
      <c r="B19" s="18" t="s">
        <v>6</v>
      </c>
      <c r="C19" s="3">
        <v>4</v>
      </c>
      <c r="D19" s="1">
        <v>7</v>
      </c>
      <c r="E19" s="1">
        <v>6</v>
      </c>
      <c r="F19" s="1">
        <v>7</v>
      </c>
      <c r="G19" s="1">
        <v>10</v>
      </c>
      <c r="H19" s="1">
        <v>7</v>
      </c>
      <c r="I19" s="1">
        <v>222</v>
      </c>
      <c r="J19" s="13">
        <v>15</v>
      </c>
      <c r="K19" s="21">
        <f t="shared" si="0"/>
        <v>278</v>
      </c>
      <c r="L19" s="19">
        <v>17</v>
      </c>
      <c r="M19" s="4"/>
    </row>
    <row r="20" spans="1:13" ht="13.5" thickBot="1">
      <c r="A20" s="21">
        <v>16</v>
      </c>
      <c r="B20" s="18" t="s">
        <v>16</v>
      </c>
      <c r="C20" s="3">
        <v>4</v>
      </c>
      <c r="D20" s="1">
        <v>8</v>
      </c>
      <c r="E20" s="1">
        <v>3</v>
      </c>
      <c r="F20" s="1">
        <v>9</v>
      </c>
      <c r="G20" s="1">
        <v>2</v>
      </c>
      <c r="H20" s="1">
        <v>6</v>
      </c>
      <c r="I20" s="1">
        <v>213</v>
      </c>
      <c r="J20" s="13">
        <v>15</v>
      </c>
      <c r="K20" s="21">
        <f t="shared" si="0"/>
        <v>260</v>
      </c>
      <c r="L20" s="19">
        <v>18</v>
      </c>
      <c r="M20" s="4"/>
    </row>
    <row r="21" spans="1:13" ht="13.5" thickBot="1">
      <c r="A21" s="21">
        <v>22</v>
      </c>
      <c r="B21" s="18" t="s">
        <v>22</v>
      </c>
      <c r="C21" s="3">
        <v>5</v>
      </c>
      <c r="D21" s="1">
        <v>4</v>
      </c>
      <c r="E21" s="1">
        <v>5</v>
      </c>
      <c r="F21" s="1">
        <v>6</v>
      </c>
      <c r="G21" s="1">
        <v>3</v>
      </c>
      <c r="H21" s="1">
        <v>6</v>
      </c>
      <c r="I21" s="1">
        <v>212</v>
      </c>
      <c r="J21" s="13">
        <v>18</v>
      </c>
      <c r="K21" s="21">
        <f t="shared" si="0"/>
        <v>259</v>
      </c>
      <c r="L21" s="19">
        <v>19</v>
      </c>
      <c r="M21" s="4"/>
    </row>
    <row r="22" spans="1:13" ht="13.5" thickBot="1">
      <c r="A22" s="21">
        <v>17</v>
      </c>
      <c r="B22" s="18" t="s">
        <v>17</v>
      </c>
      <c r="C22" s="3">
        <v>5</v>
      </c>
      <c r="D22" s="1">
        <v>7</v>
      </c>
      <c r="E22" s="1">
        <v>3</v>
      </c>
      <c r="F22" s="1">
        <v>9</v>
      </c>
      <c r="G22" s="1">
        <v>0</v>
      </c>
      <c r="H22" s="1">
        <v>6</v>
      </c>
      <c r="I22" s="1">
        <v>211</v>
      </c>
      <c r="J22" s="13">
        <v>16</v>
      </c>
      <c r="K22" s="21">
        <f t="shared" si="0"/>
        <v>257</v>
      </c>
      <c r="L22" s="19">
        <v>20</v>
      </c>
      <c r="M22" s="4"/>
    </row>
    <row r="23" spans="1:13" ht="13.5" thickBot="1">
      <c r="A23" s="21">
        <v>3</v>
      </c>
      <c r="B23" s="18" t="s">
        <v>4</v>
      </c>
      <c r="C23" s="3">
        <v>6</v>
      </c>
      <c r="D23" s="1">
        <v>4</v>
      </c>
      <c r="E23" s="1">
        <v>3</v>
      </c>
      <c r="F23" s="1">
        <v>5</v>
      </c>
      <c r="G23" s="1">
        <v>11</v>
      </c>
      <c r="H23" s="1">
        <v>11</v>
      </c>
      <c r="I23" s="1">
        <v>189</v>
      </c>
      <c r="J23" s="13">
        <v>16</v>
      </c>
      <c r="K23" s="21">
        <f t="shared" si="0"/>
        <v>245</v>
      </c>
      <c r="L23" s="19">
        <v>21</v>
      </c>
      <c r="M23" s="4"/>
    </row>
    <row r="24" spans="1:13" ht="13.5" thickBot="1">
      <c r="A24" s="21">
        <v>27</v>
      </c>
      <c r="B24" s="18" t="s">
        <v>32</v>
      </c>
      <c r="C24" s="3">
        <v>5</v>
      </c>
      <c r="D24" s="1">
        <v>8</v>
      </c>
      <c r="E24" s="1">
        <v>4</v>
      </c>
      <c r="F24" s="1">
        <v>8</v>
      </c>
      <c r="G24" s="1">
        <v>4</v>
      </c>
      <c r="H24" s="1">
        <v>10</v>
      </c>
      <c r="I24" s="1">
        <v>189</v>
      </c>
      <c r="J24" s="13">
        <v>16</v>
      </c>
      <c r="K24" s="21">
        <f t="shared" si="0"/>
        <v>244</v>
      </c>
      <c r="L24" s="19">
        <v>22</v>
      </c>
      <c r="M24" s="4"/>
    </row>
    <row r="25" spans="1:13" ht="13.5" thickBot="1">
      <c r="A25" s="21">
        <v>24</v>
      </c>
      <c r="B25" s="18" t="s">
        <v>24</v>
      </c>
      <c r="C25" s="3">
        <v>4</v>
      </c>
      <c r="D25" s="1">
        <v>5</v>
      </c>
      <c r="E25" s="1">
        <v>2</v>
      </c>
      <c r="F25" s="1">
        <v>7</v>
      </c>
      <c r="G25" s="1">
        <v>3</v>
      </c>
      <c r="H25" s="1">
        <v>9</v>
      </c>
      <c r="I25" s="1">
        <v>182</v>
      </c>
      <c r="J25" s="13">
        <v>13</v>
      </c>
      <c r="K25" s="21">
        <f t="shared" si="0"/>
        <v>225</v>
      </c>
      <c r="L25" s="19">
        <v>23</v>
      </c>
      <c r="M25" s="4"/>
    </row>
    <row r="26" spans="1:13" ht="13.5" thickBot="1">
      <c r="A26" s="21">
        <v>8</v>
      </c>
      <c r="B26" s="18" t="s">
        <v>9</v>
      </c>
      <c r="C26" s="3">
        <v>4</v>
      </c>
      <c r="D26" s="1">
        <v>2</v>
      </c>
      <c r="E26" s="1">
        <v>3</v>
      </c>
      <c r="F26" s="1">
        <v>6</v>
      </c>
      <c r="G26" s="1">
        <v>2</v>
      </c>
      <c r="H26" s="1">
        <v>6</v>
      </c>
      <c r="I26" s="1">
        <v>190</v>
      </c>
      <c r="J26" s="13">
        <v>11</v>
      </c>
      <c r="K26" s="21">
        <f t="shared" si="0"/>
        <v>224</v>
      </c>
      <c r="L26" s="19">
        <v>24</v>
      </c>
      <c r="M26" s="4"/>
    </row>
    <row r="27" spans="1:13" ht="13.5" thickBot="1">
      <c r="A27" s="21">
        <v>15</v>
      </c>
      <c r="B27" s="18" t="s">
        <v>15</v>
      </c>
      <c r="C27" s="3">
        <v>6</v>
      </c>
      <c r="D27" s="1">
        <v>5</v>
      </c>
      <c r="E27" s="1">
        <v>2</v>
      </c>
      <c r="F27" s="1">
        <v>8</v>
      </c>
      <c r="G27" s="1">
        <v>4</v>
      </c>
      <c r="H27" s="1">
        <v>7</v>
      </c>
      <c r="I27" s="1">
        <v>177</v>
      </c>
      <c r="J27" s="13">
        <v>13</v>
      </c>
      <c r="K27" s="21">
        <f t="shared" si="0"/>
        <v>222</v>
      </c>
      <c r="L27" s="19">
        <v>25</v>
      </c>
      <c r="M27" s="4"/>
    </row>
    <row r="28" spans="1:13" ht="13.5" thickBot="1">
      <c r="A28" s="24">
        <v>7</v>
      </c>
      <c r="B28" s="25" t="s">
        <v>8</v>
      </c>
      <c r="C28" s="26">
        <v>4</v>
      </c>
      <c r="D28" s="27">
        <v>5</v>
      </c>
      <c r="E28" s="27">
        <v>3</v>
      </c>
      <c r="F28" s="1">
        <v>8</v>
      </c>
      <c r="G28" s="27">
        <v>8</v>
      </c>
      <c r="H28" s="27">
        <v>4</v>
      </c>
      <c r="I28" s="27">
        <v>175</v>
      </c>
      <c r="J28" s="28">
        <v>12</v>
      </c>
      <c r="K28" s="21">
        <f t="shared" si="0"/>
        <v>219</v>
      </c>
      <c r="L28" s="19">
        <v>26</v>
      </c>
      <c r="M28" s="4"/>
    </row>
    <row r="29" spans="1:12" ht="13.5" thickBot="1">
      <c r="A29" s="29">
        <v>21</v>
      </c>
      <c r="B29" s="22" t="s">
        <v>20</v>
      </c>
      <c r="C29" s="17">
        <v>4</v>
      </c>
      <c r="D29" s="8">
        <v>7</v>
      </c>
      <c r="E29" s="8">
        <v>1</v>
      </c>
      <c r="F29" s="8">
        <v>7</v>
      </c>
      <c r="G29" s="8">
        <v>2</v>
      </c>
      <c r="H29" s="8">
        <v>8</v>
      </c>
      <c r="I29" s="8">
        <v>159</v>
      </c>
      <c r="J29" s="30">
        <v>15</v>
      </c>
      <c r="K29" s="22">
        <f t="shared" si="0"/>
        <v>203</v>
      </c>
      <c r="L29" s="19">
        <v>27</v>
      </c>
    </row>
    <row r="30" ht="12.75">
      <c r="K30" s="4"/>
    </row>
    <row r="31" ht="12.75">
      <c r="K31" s="4"/>
    </row>
    <row r="32" ht="12.75">
      <c r="K32" s="4"/>
    </row>
    <row r="33" ht="12.75">
      <c r="K33" s="4"/>
    </row>
    <row r="34" ht="12.75">
      <c r="K34" s="4"/>
    </row>
    <row r="35" ht="12.75">
      <c r="K35" s="4"/>
    </row>
    <row r="36" spans="10:12" ht="12.75">
      <c r="J36" s="4"/>
      <c r="K36" s="4"/>
      <c r="L36"/>
    </row>
    <row r="38" spans="10:11" ht="12.75">
      <c r="J38" s="4"/>
      <c r="K38" s="4"/>
    </row>
    <row r="39" spans="1:11" ht="12.75">
      <c r="A39" s="4"/>
      <c r="B39" s="4"/>
      <c r="J39" s="4"/>
      <c r="K39" s="4"/>
    </row>
    <row r="40" spans="1:12" ht="12.75">
      <c r="A40" s="4"/>
      <c r="B40" s="4"/>
      <c r="J40" s="4"/>
      <c r="K40" s="4"/>
      <c r="L40"/>
    </row>
    <row r="41" spans="1:11" ht="12.75">
      <c r="A41" s="4"/>
      <c r="B41" s="4"/>
      <c r="K41" s="4"/>
    </row>
    <row r="42" spans="1:11" ht="12.75">
      <c r="A42" s="4"/>
      <c r="B42" s="4"/>
      <c r="K42" s="4"/>
    </row>
    <row r="43" spans="1:11" ht="12.75">
      <c r="A43" s="4"/>
      <c r="B43" s="4"/>
      <c r="K43" s="4"/>
    </row>
    <row r="44" spans="1:11" ht="12.75">
      <c r="A44" s="4"/>
      <c r="B44" s="4"/>
      <c r="K44" s="4"/>
    </row>
    <row r="45" spans="1:11" ht="12.75">
      <c r="A45" s="4"/>
      <c r="B45" s="4"/>
      <c r="K45" s="4"/>
    </row>
    <row r="46" spans="1:11" ht="12.75">
      <c r="A46" s="4"/>
      <c r="B46" s="4"/>
      <c r="K46" s="4"/>
    </row>
    <row r="47" spans="1:11" ht="12.75">
      <c r="A47" s="4"/>
      <c r="B47" s="4"/>
      <c r="K47" s="4"/>
    </row>
    <row r="48" spans="1:11" ht="12.75">
      <c r="A48" s="4"/>
      <c r="B48" s="4"/>
      <c r="K48" s="4"/>
    </row>
    <row r="49" spans="1:11" ht="12.75">
      <c r="A49" s="4"/>
      <c r="B49" s="4"/>
      <c r="K49" s="4"/>
    </row>
    <row r="50" spans="1:11" ht="12.75">
      <c r="A50" s="4"/>
      <c r="B50" s="4"/>
      <c r="K50" s="4"/>
    </row>
    <row r="51" spans="1:11" ht="12.75">
      <c r="A51" s="4"/>
      <c r="B51" s="4"/>
      <c r="K51" s="4"/>
    </row>
    <row r="52" spans="1:11" ht="12.75">
      <c r="A52" s="4"/>
      <c r="B52" s="4"/>
      <c r="K52" s="4"/>
    </row>
    <row r="53" spans="1:11" ht="12.75">
      <c r="A53" s="4"/>
      <c r="B53" s="4"/>
      <c r="K53" s="4"/>
    </row>
    <row r="54" spans="1:11" ht="12.75">
      <c r="A54" s="4"/>
      <c r="B54" s="4"/>
      <c r="K54" s="4"/>
    </row>
    <row r="55" spans="1:11" ht="12.75">
      <c r="A55" s="4"/>
      <c r="B55" s="4"/>
      <c r="K55" s="4"/>
    </row>
    <row r="56" spans="1:11" ht="12.75">
      <c r="A56" s="4"/>
      <c r="B56" s="4"/>
      <c r="K56" s="4"/>
    </row>
    <row r="57" spans="1:11" ht="12.75">
      <c r="A57" s="4"/>
      <c r="B57" s="4"/>
      <c r="K57" s="4"/>
    </row>
    <row r="58" spans="1:11" ht="12.75">
      <c r="A58" s="4"/>
      <c r="B58" s="4"/>
      <c r="K58" s="4"/>
    </row>
    <row r="59" spans="1:11" ht="12.75">
      <c r="A59" s="4"/>
      <c r="B59" s="4"/>
      <c r="K59" s="4"/>
    </row>
    <row r="60" spans="1:11" ht="12.75">
      <c r="A60" s="4"/>
      <c r="B60" s="4"/>
      <c r="K60" s="4"/>
    </row>
    <row r="61" spans="1:11" ht="12.75">
      <c r="A61" s="4"/>
      <c r="B61" s="4"/>
      <c r="K61" s="4"/>
    </row>
    <row r="62" spans="1:11" ht="12.75">
      <c r="A62" s="4"/>
      <c r="B62" s="4"/>
      <c r="K62" s="4"/>
    </row>
    <row r="63" ht="12.75">
      <c r="K63" s="4"/>
    </row>
    <row r="64" ht="12.75">
      <c r="K64" s="4"/>
    </row>
    <row r="65" ht="12.75">
      <c r="K65" s="4"/>
    </row>
    <row r="66" ht="12.75">
      <c r="K66" s="4"/>
    </row>
    <row r="67" ht="12.75">
      <c r="K67" s="4"/>
    </row>
    <row r="68" ht="12.75">
      <c r="K68" s="4"/>
    </row>
    <row r="69" ht="12.75">
      <c r="K69" s="4"/>
    </row>
    <row r="70" ht="12.75">
      <c r="K70" s="4"/>
    </row>
    <row r="71" ht="12.75">
      <c r="K71" s="4"/>
    </row>
    <row r="72" ht="12.75">
      <c r="K72" s="4"/>
    </row>
    <row r="73" ht="12.75">
      <c r="K73" s="4"/>
    </row>
    <row r="74" ht="12.75">
      <c r="K74" s="4"/>
    </row>
    <row r="75" ht="12.75">
      <c r="K75" s="4"/>
    </row>
    <row r="76" ht="12.75">
      <c r="K76" s="4"/>
    </row>
    <row r="77" ht="12.75">
      <c r="K77" s="4"/>
    </row>
    <row r="78" ht="12.75">
      <c r="K78" s="4"/>
    </row>
    <row r="79" ht="12.75">
      <c r="K79" s="4"/>
    </row>
    <row r="80" ht="12.75">
      <c r="K80" s="4"/>
    </row>
    <row r="81" ht="12.75">
      <c r="K81" s="4"/>
    </row>
    <row r="82" ht="12.75">
      <c r="K82" s="4"/>
    </row>
    <row r="83" ht="12.75">
      <c r="K83" s="4"/>
    </row>
    <row r="84" ht="12.75">
      <c r="K84" s="4"/>
    </row>
    <row r="85" ht="12.75">
      <c r="K85" s="4"/>
    </row>
    <row r="86" ht="12.75">
      <c r="K86" s="4"/>
    </row>
    <row r="87" ht="12.75">
      <c r="K87" s="4"/>
    </row>
    <row r="88" ht="12.75">
      <c r="K88" s="4"/>
    </row>
    <row r="89" ht="12.75">
      <c r="K89" s="4"/>
    </row>
    <row r="90" ht="12.75">
      <c r="K90" s="4"/>
    </row>
    <row r="91" ht="12.75">
      <c r="K91" s="4"/>
    </row>
    <row r="92" ht="12.75">
      <c r="K92" s="4"/>
    </row>
    <row r="93" ht="12.75">
      <c r="K93" s="4"/>
    </row>
    <row r="94" ht="12.75">
      <c r="K94" s="4"/>
    </row>
    <row r="95" ht="12.75">
      <c r="K95" s="4"/>
    </row>
    <row r="96" ht="12.75">
      <c r="K96" s="4"/>
    </row>
    <row r="97" ht="12.75">
      <c r="K97" s="4"/>
    </row>
    <row r="98" ht="12.75">
      <c r="K98" s="4"/>
    </row>
    <row r="99" ht="12.75">
      <c r="K99" s="4"/>
    </row>
    <row r="100" ht="12.75">
      <c r="K100" s="4"/>
    </row>
    <row r="101" ht="12.75">
      <c r="K101" s="4"/>
    </row>
    <row r="102" ht="12.75">
      <c r="K102" s="4"/>
    </row>
    <row r="103" ht="12.75">
      <c r="K103" s="4"/>
    </row>
    <row r="104" ht="12.75">
      <c r="K104" s="4"/>
    </row>
    <row r="105" ht="12.75">
      <c r="K105" s="4"/>
    </row>
    <row r="106" ht="12.75">
      <c r="K106" s="4"/>
    </row>
  </sheetData>
  <mergeCells count="2">
    <mergeCell ref="A1:B1"/>
    <mergeCell ref="C1:J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51"/>
  <sheetViews>
    <sheetView tabSelected="1" workbookViewId="0" topLeftCell="A1">
      <selection activeCell="S24" sqref="S24"/>
    </sheetView>
  </sheetViews>
  <sheetFormatPr defaultColWidth="9.140625" defaultRowHeight="12.75"/>
  <cols>
    <col min="1" max="1" width="6.28125" style="0" customWidth="1"/>
    <col min="2" max="2" width="43.140625" style="0" bestFit="1" customWidth="1"/>
    <col min="3" max="3" width="3.421875" style="0" customWidth="1"/>
    <col min="4" max="4" width="4.28125" style="0" customWidth="1"/>
    <col min="5" max="5" width="3.8515625" style="0" customWidth="1"/>
    <col min="6" max="6" width="3.421875" style="0" customWidth="1"/>
    <col min="7" max="7" width="3.28125" style="0" customWidth="1"/>
    <col min="8" max="8" width="3.57421875" style="0" customWidth="1"/>
    <col min="9" max="9" width="3.8515625" style="0" customWidth="1"/>
    <col min="10" max="10" width="3.00390625" style="0" customWidth="1"/>
    <col min="11" max="11" width="3.28125" style="0" customWidth="1"/>
    <col min="12" max="12" width="3.8515625" style="0" customWidth="1"/>
    <col min="13" max="13" width="3.28125" style="0" customWidth="1"/>
    <col min="14" max="14" width="4.00390625" style="0" customWidth="1"/>
    <col min="15" max="15" width="3.7109375" style="0" customWidth="1"/>
    <col min="16" max="16" width="4.140625" style="0" customWidth="1"/>
    <col min="17" max="17" width="4.00390625" style="0" customWidth="1"/>
    <col min="18" max="18" width="6.57421875" style="0" customWidth="1"/>
    <col min="19" max="19" width="6.00390625" style="0" customWidth="1"/>
    <col min="20" max="20" width="5.00390625" style="0" customWidth="1"/>
    <col min="21" max="21" width="5.421875" style="0" customWidth="1"/>
    <col min="23" max="23" width="9.00390625" style="0" customWidth="1"/>
  </cols>
  <sheetData>
    <row r="1" ht="13.5" customHeight="1" thickBot="1"/>
    <row r="2" spans="1:20" ht="25.5" customHeight="1" thickBot="1">
      <c r="A2" s="73"/>
      <c r="B2" s="74"/>
      <c r="C2" s="60" t="s">
        <v>26</v>
      </c>
      <c r="D2" s="61"/>
      <c r="E2" s="61"/>
      <c r="F2" s="61"/>
      <c r="G2" s="61"/>
      <c r="H2" s="61"/>
      <c r="I2" s="61"/>
      <c r="J2" s="62"/>
      <c r="K2" s="63"/>
      <c r="L2" s="63"/>
      <c r="M2" s="63"/>
      <c r="N2" s="63"/>
      <c r="O2" s="63"/>
      <c r="P2" s="63"/>
      <c r="Q2" s="14"/>
      <c r="R2" s="42"/>
      <c r="S2" s="43"/>
      <c r="T2" s="5"/>
    </row>
    <row r="3" spans="1:21" ht="112.5" thickBot="1" thickTop="1">
      <c r="A3" s="49" t="s">
        <v>0</v>
      </c>
      <c r="B3" s="50" t="s">
        <v>1</v>
      </c>
      <c r="C3" s="51" t="s">
        <v>31</v>
      </c>
      <c r="D3" s="52" t="s">
        <v>33</v>
      </c>
      <c r="E3" s="52" t="s">
        <v>40</v>
      </c>
      <c r="F3" s="52" t="s">
        <v>35</v>
      </c>
      <c r="G3" s="53" t="s">
        <v>36</v>
      </c>
      <c r="H3" s="53" t="s">
        <v>38</v>
      </c>
      <c r="I3" s="53" t="s">
        <v>39</v>
      </c>
      <c r="J3" s="54" t="s">
        <v>34</v>
      </c>
      <c r="K3" s="50" t="s">
        <v>42</v>
      </c>
      <c r="L3" s="50" t="s">
        <v>43</v>
      </c>
      <c r="M3" s="50" t="s">
        <v>44</v>
      </c>
      <c r="N3" s="50" t="s">
        <v>46</v>
      </c>
      <c r="O3" s="50" t="s">
        <v>45</v>
      </c>
      <c r="P3" s="50" t="s">
        <v>47</v>
      </c>
      <c r="Q3" s="50" t="s">
        <v>41</v>
      </c>
      <c r="R3" s="55" t="s">
        <v>28</v>
      </c>
      <c r="S3" s="56" t="s">
        <v>27</v>
      </c>
      <c r="T3" s="57" t="s">
        <v>50</v>
      </c>
      <c r="U3" s="58" t="s">
        <v>48</v>
      </c>
    </row>
    <row r="4" spans="1:21" ht="14.25" thickBot="1" thickTop="1">
      <c r="A4" s="31">
        <v>11</v>
      </c>
      <c r="B4" s="7" t="s">
        <v>12</v>
      </c>
      <c r="C4" s="38">
        <v>6</v>
      </c>
      <c r="D4" s="33">
        <v>10</v>
      </c>
      <c r="E4" s="33">
        <v>11</v>
      </c>
      <c r="F4" s="33">
        <v>11</v>
      </c>
      <c r="G4" s="33">
        <v>13</v>
      </c>
      <c r="H4" s="33">
        <v>24</v>
      </c>
      <c r="I4" s="33">
        <v>330</v>
      </c>
      <c r="J4" s="39">
        <v>18</v>
      </c>
      <c r="K4" s="7">
        <v>13</v>
      </c>
      <c r="L4" s="7">
        <v>16</v>
      </c>
      <c r="M4" s="7">
        <v>5</v>
      </c>
      <c r="N4" s="7">
        <v>26</v>
      </c>
      <c r="O4" s="7">
        <v>24</v>
      </c>
      <c r="P4" s="7">
        <v>39</v>
      </c>
      <c r="Q4" s="7">
        <v>12</v>
      </c>
      <c r="R4" s="31">
        <f aca="true" t="shared" si="0" ref="R4:R15">SUM(C4:Q4)</f>
        <v>558</v>
      </c>
      <c r="S4" s="19">
        <v>1</v>
      </c>
      <c r="T4" s="45">
        <v>4</v>
      </c>
      <c r="U4" s="48">
        <f>(R4/100)-T4</f>
        <v>1.58</v>
      </c>
    </row>
    <row r="5" spans="1:21" ht="14.25" thickBot="1" thickTop="1">
      <c r="A5" s="21">
        <v>10</v>
      </c>
      <c r="B5" s="18" t="s">
        <v>11</v>
      </c>
      <c r="C5" s="3">
        <v>7</v>
      </c>
      <c r="D5" s="1">
        <v>10</v>
      </c>
      <c r="E5" s="1">
        <v>7</v>
      </c>
      <c r="F5" s="1">
        <v>13</v>
      </c>
      <c r="G5" s="1">
        <v>13</v>
      </c>
      <c r="H5" s="1">
        <v>20</v>
      </c>
      <c r="I5" s="1">
        <v>333</v>
      </c>
      <c r="J5" s="13">
        <v>18</v>
      </c>
      <c r="K5" s="18">
        <v>17</v>
      </c>
      <c r="L5" s="18">
        <v>12</v>
      </c>
      <c r="M5" s="18">
        <v>4</v>
      </c>
      <c r="N5" s="18">
        <v>32</v>
      </c>
      <c r="O5" s="18">
        <v>9</v>
      </c>
      <c r="P5" s="18">
        <v>32</v>
      </c>
      <c r="Q5" s="18">
        <v>27</v>
      </c>
      <c r="R5" s="21">
        <f t="shared" si="0"/>
        <v>554</v>
      </c>
      <c r="S5" s="19">
        <v>2</v>
      </c>
      <c r="T5" s="46">
        <v>4</v>
      </c>
      <c r="U5" s="48">
        <f aca="true" t="shared" si="1" ref="U5:U15">(R5/100)-T5</f>
        <v>1.54</v>
      </c>
    </row>
    <row r="6" spans="1:21" ht="14.25" thickBot="1" thickTop="1">
      <c r="A6" s="21">
        <v>2</v>
      </c>
      <c r="B6" s="18" t="s">
        <v>3</v>
      </c>
      <c r="C6" s="3">
        <v>5</v>
      </c>
      <c r="D6" s="1">
        <v>9</v>
      </c>
      <c r="E6" s="1">
        <v>9</v>
      </c>
      <c r="F6" s="1">
        <v>18</v>
      </c>
      <c r="G6" s="1">
        <v>13</v>
      </c>
      <c r="H6" s="1">
        <v>23</v>
      </c>
      <c r="I6" s="1">
        <v>310</v>
      </c>
      <c r="J6" s="13">
        <v>16</v>
      </c>
      <c r="K6" s="18">
        <v>10</v>
      </c>
      <c r="L6" s="18">
        <v>15</v>
      </c>
      <c r="M6" s="18">
        <v>5</v>
      </c>
      <c r="N6" s="18">
        <v>31</v>
      </c>
      <c r="O6" s="18">
        <v>21</v>
      </c>
      <c r="P6" s="18">
        <v>39</v>
      </c>
      <c r="Q6" s="18">
        <v>22</v>
      </c>
      <c r="R6" s="21">
        <f t="shared" si="0"/>
        <v>546</v>
      </c>
      <c r="S6" s="19">
        <v>3</v>
      </c>
      <c r="T6" s="46">
        <v>4</v>
      </c>
      <c r="U6" s="48">
        <f t="shared" si="1"/>
        <v>1.46</v>
      </c>
    </row>
    <row r="7" spans="1:21" ht="14.25" thickBot="1" thickTop="1">
      <c r="A7" s="21">
        <v>6</v>
      </c>
      <c r="B7" s="18" t="s">
        <v>7</v>
      </c>
      <c r="C7" s="3">
        <v>6</v>
      </c>
      <c r="D7" s="1">
        <v>10</v>
      </c>
      <c r="E7" s="1">
        <v>9</v>
      </c>
      <c r="F7" s="1">
        <v>13</v>
      </c>
      <c r="G7" s="1">
        <v>12</v>
      </c>
      <c r="H7" s="1">
        <v>14</v>
      </c>
      <c r="I7" s="1">
        <v>283</v>
      </c>
      <c r="J7" s="13">
        <v>17</v>
      </c>
      <c r="K7" s="18">
        <v>9</v>
      </c>
      <c r="L7" s="18">
        <v>18</v>
      </c>
      <c r="M7" s="18">
        <v>5</v>
      </c>
      <c r="N7" s="18">
        <v>23</v>
      </c>
      <c r="O7" s="18">
        <v>24</v>
      </c>
      <c r="P7" s="18">
        <v>36</v>
      </c>
      <c r="Q7" s="18">
        <v>22</v>
      </c>
      <c r="R7" s="21">
        <f t="shared" si="0"/>
        <v>501</v>
      </c>
      <c r="S7" s="19">
        <v>4</v>
      </c>
      <c r="T7" s="46">
        <v>4</v>
      </c>
      <c r="U7" s="48">
        <f t="shared" si="1"/>
        <v>1.0099999999999998</v>
      </c>
    </row>
    <row r="8" spans="1:21" ht="14.25" thickBot="1" thickTop="1">
      <c r="A8" s="21">
        <v>18</v>
      </c>
      <c r="B8" s="18" t="s">
        <v>18</v>
      </c>
      <c r="C8" s="3">
        <v>4</v>
      </c>
      <c r="D8" s="1">
        <v>7</v>
      </c>
      <c r="E8" s="1">
        <v>5</v>
      </c>
      <c r="F8" s="1">
        <v>8</v>
      </c>
      <c r="G8" s="1">
        <v>6</v>
      </c>
      <c r="H8" s="1">
        <v>9</v>
      </c>
      <c r="I8" s="1">
        <v>290</v>
      </c>
      <c r="J8" s="13">
        <v>18</v>
      </c>
      <c r="K8" s="18">
        <v>11</v>
      </c>
      <c r="L8" s="18">
        <v>16</v>
      </c>
      <c r="M8" s="18">
        <v>5</v>
      </c>
      <c r="N8" s="18">
        <v>6</v>
      </c>
      <c r="O8" s="18">
        <v>23</v>
      </c>
      <c r="P8" s="18">
        <v>38</v>
      </c>
      <c r="Q8" s="18">
        <v>22</v>
      </c>
      <c r="R8" s="21">
        <f t="shared" si="0"/>
        <v>468</v>
      </c>
      <c r="S8" s="19">
        <v>5</v>
      </c>
      <c r="T8" s="46">
        <v>3</v>
      </c>
      <c r="U8" s="48">
        <f t="shared" si="1"/>
        <v>1.6799999999999997</v>
      </c>
    </row>
    <row r="9" spans="1:21" ht="14.25" thickBot="1" thickTop="1">
      <c r="A9" s="21">
        <v>26</v>
      </c>
      <c r="B9" s="18" t="s">
        <v>30</v>
      </c>
      <c r="C9" s="3">
        <v>6</v>
      </c>
      <c r="D9" s="1">
        <v>6</v>
      </c>
      <c r="E9" s="1">
        <v>6</v>
      </c>
      <c r="F9" s="1">
        <v>12</v>
      </c>
      <c r="G9" s="1">
        <v>10</v>
      </c>
      <c r="H9" s="1">
        <v>23</v>
      </c>
      <c r="I9" s="1">
        <v>270</v>
      </c>
      <c r="J9" s="13">
        <v>19</v>
      </c>
      <c r="K9" s="18">
        <v>13</v>
      </c>
      <c r="L9" s="18">
        <v>10</v>
      </c>
      <c r="M9" s="18">
        <v>5</v>
      </c>
      <c r="N9" s="18">
        <v>19</v>
      </c>
      <c r="O9" s="18">
        <v>8</v>
      </c>
      <c r="P9" s="18">
        <v>31</v>
      </c>
      <c r="Q9" s="18">
        <v>12</v>
      </c>
      <c r="R9" s="21">
        <f t="shared" si="0"/>
        <v>450</v>
      </c>
      <c r="S9" s="19">
        <v>6</v>
      </c>
      <c r="T9" s="46">
        <v>4</v>
      </c>
      <c r="U9" s="48">
        <f t="shared" si="1"/>
        <v>0.5</v>
      </c>
    </row>
    <row r="10" spans="1:21" ht="14.25" thickBot="1" thickTop="1">
      <c r="A10" s="21">
        <v>25</v>
      </c>
      <c r="B10" s="18" t="s">
        <v>25</v>
      </c>
      <c r="C10" s="3">
        <v>5</v>
      </c>
      <c r="D10" s="1">
        <v>9</v>
      </c>
      <c r="E10" s="1">
        <v>6</v>
      </c>
      <c r="F10" s="1">
        <v>12</v>
      </c>
      <c r="G10" s="1">
        <v>11</v>
      </c>
      <c r="H10" s="1">
        <v>13</v>
      </c>
      <c r="I10" s="1">
        <v>270</v>
      </c>
      <c r="J10" s="13">
        <v>17</v>
      </c>
      <c r="K10" s="18">
        <v>14</v>
      </c>
      <c r="L10" s="18">
        <v>7</v>
      </c>
      <c r="M10" s="18">
        <v>5</v>
      </c>
      <c r="N10" s="18">
        <v>28</v>
      </c>
      <c r="O10" s="18">
        <v>10</v>
      </c>
      <c r="P10" s="18">
        <v>36</v>
      </c>
      <c r="Q10" s="18">
        <v>0</v>
      </c>
      <c r="R10" s="21">
        <f t="shared" si="0"/>
        <v>443</v>
      </c>
      <c r="S10" s="19">
        <v>7</v>
      </c>
      <c r="T10" s="46">
        <v>4</v>
      </c>
      <c r="U10" s="48">
        <v>1</v>
      </c>
    </row>
    <row r="11" spans="1:21" ht="14.25" thickBot="1" thickTop="1">
      <c r="A11" s="21">
        <v>9</v>
      </c>
      <c r="B11" s="18" t="s">
        <v>10</v>
      </c>
      <c r="C11" s="3">
        <v>5</v>
      </c>
      <c r="D11" s="1">
        <v>9</v>
      </c>
      <c r="E11" s="1">
        <v>8</v>
      </c>
      <c r="F11" s="1">
        <v>13</v>
      </c>
      <c r="G11" s="1">
        <v>9</v>
      </c>
      <c r="H11" s="1">
        <v>16</v>
      </c>
      <c r="I11" s="1">
        <v>270</v>
      </c>
      <c r="J11" s="13">
        <v>15</v>
      </c>
      <c r="K11" s="18">
        <v>10</v>
      </c>
      <c r="L11" s="18">
        <v>11</v>
      </c>
      <c r="M11" s="18">
        <v>4</v>
      </c>
      <c r="N11" s="18">
        <v>8</v>
      </c>
      <c r="O11" s="18">
        <v>7</v>
      </c>
      <c r="P11" s="18">
        <v>20</v>
      </c>
      <c r="Q11" s="18">
        <v>12</v>
      </c>
      <c r="R11" s="21">
        <f t="shared" si="0"/>
        <v>417</v>
      </c>
      <c r="S11" s="19">
        <v>8</v>
      </c>
      <c r="T11" s="46">
        <v>3</v>
      </c>
      <c r="U11" s="48">
        <f t="shared" si="1"/>
        <v>1.17</v>
      </c>
    </row>
    <row r="12" spans="1:21" ht="14.25" thickBot="1" thickTop="1">
      <c r="A12" s="21">
        <v>1</v>
      </c>
      <c r="B12" s="18" t="s">
        <v>2</v>
      </c>
      <c r="C12" s="3">
        <v>6</v>
      </c>
      <c r="D12" s="1">
        <v>9</v>
      </c>
      <c r="E12" s="1">
        <v>4</v>
      </c>
      <c r="F12" s="1">
        <v>13</v>
      </c>
      <c r="G12" s="1">
        <v>12</v>
      </c>
      <c r="H12" s="1">
        <v>20</v>
      </c>
      <c r="I12" s="1">
        <v>249</v>
      </c>
      <c r="J12" s="13">
        <v>17</v>
      </c>
      <c r="K12" s="18">
        <v>8</v>
      </c>
      <c r="L12" s="18">
        <v>7</v>
      </c>
      <c r="M12" s="18">
        <v>5</v>
      </c>
      <c r="N12" s="18">
        <v>12</v>
      </c>
      <c r="O12" s="18">
        <v>11</v>
      </c>
      <c r="P12" s="18">
        <v>34</v>
      </c>
      <c r="Q12" s="18">
        <v>5</v>
      </c>
      <c r="R12" s="21">
        <f t="shared" si="0"/>
        <v>412</v>
      </c>
      <c r="S12" s="19">
        <v>9</v>
      </c>
      <c r="T12" s="46">
        <v>3</v>
      </c>
      <c r="U12" s="48">
        <f t="shared" si="1"/>
        <v>1.12</v>
      </c>
    </row>
    <row r="13" spans="1:21" ht="14.25" thickBot="1" thickTop="1">
      <c r="A13" s="21">
        <v>20</v>
      </c>
      <c r="B13" s="18" t="s">
        <v>19</v>
      </c>
      <c r="C13" s="3">
        <v>5</v>
      </c>
      <c r="D13" s="1">
        <v>9</v>
      </c>
      <c r="E13" s="1">
        <v>4</v>
      </c>
      <c r="F13" s="1">
        <v>8</v>
      </c>
      <c r="G13" s="1">
        <v>6</v>
      </c>
      <c r="H13" s="1">
        <v>13</v>
      </c>
      <c r="I13" s="1">
        <v>251</v>
      </c>
      <c r="J13" s="13">
        <v>13</v>
      </c>
      <c r="K13" s="18">
        <v>15</v>
      </c>
      <c r="L13" s="18">
        <v>13</v>
      </c>
      <c r="M13" s="18">
        <v>5</v>
      </c>
      <c r="N13" s="18">
        <v>15</v>
      </c>
      <c r="O13" s="18">
        <v>7</v>
      </c>
      <c r="P13" s="18">
        <v>35</v>
      </c>
      <c r="Q13" s="18">
        <v>12</v>
      </c>
      <c r="R13" s="21">
        <f t="shared" si="0"/>
        <v>411</v>
      </c>
      <c r="S13" s="19">
        <v>10</v>
      </c>
      <c r="T13" s="46">
        <v>3</v>
      </c>
      <c r="U13" s="48">
        <f t="shared" si="1"/>
        <v>1.1100000000000003</v>
      </c>
    </row>
    <row r="14" spans="1:21" ht="14.25" thickBot="1" thickTop="1">
      <c r="A14" s="21">
        <v>12</v>
      </c>
      <c r="B14" s="18" t="s">
        <v>13</v>
      </c>
      <c r="C14" s="3">
        <v>5</v>
      </c>
      <c r="D14" s="1">
        <v>8</v>
      </c>
      <c r="E14" s="1">
        <v>5</v>
      </c>
      <c r="F14" s="1">
        <v>11</v>
      </c>
      <c r="G14" s="1">
        <v>3</v>
      </c>
      <c r="H14" s="1">
        <v>6</v>
      </c>
      <c r="I14" s="1">
        <v>268</v>
      </c>
      <c r="J14" s="13">
        <v>13</v>
      </c>
      <c r="K14" s="18">
        <v>12</v>
      </c>
      <c r="L14" s="18">
        <v>8</v>
      </c>
      <c r="M14" s="18">
        <v>5</v>
      </c>
      <c r="N14" s="18">
        <v>22</v>
      </c>
      <c r="O14" s="18">
        <v>15</v>
      </c>
      <c r="P14" s="18">
        <v>26</v>
      </c>
      <c r="Q14" s="18">
        <v>0</v>
      </c>
      <c r="R14" s="21">
        <f t="shared" si="0"/>
        <v>407</v>
      </c>
      <c r="S14" s="19">
        <v>11</v>
      </c>
      <c r="T14" s="46">
        <v>3</v>
      </c>
      <c r="U14" s="48">
        <f t="shared" si="1"/>
        <v>1.0700000000000003</v>
      </c>
    </row>
    <row r="15" spans="1:21" ht="14.25" thickBot="1" thickTop="1">
      <c r="A15" s="22">
        <v>5</v>
      </c>
      <c r="B15" s="40" t="s">
        <v>6</v>
      </c>
      <c r="C15" s="17">
        <v>4</v>
      </c>
      <c r="D15" s="8">
        <v>7</v>
      </c>
      <c r="E15" s="8">
        <v>6</v>
      </c>
      <c r="F15" s="8">
        <v>7</v>
      </c>
      <c r="G15" s="8">
        <v>10</v>
      </c>
      <c r="H15" s="8">
        <v>7</v>
      </c>
      <c r="I15" s="8">
        <v>222</v>
      </c>
      <c r="J15" s="41">
        <v>15</v>
      </c>
      <c r="K15" s="40">
        <v>12</v>
      </c>
      <c r="L15" s="40">
        <v>7</v>
      </c>
      <c r="M15" s="40">
        <v>5</v>
      </c>
      <c r="N15" s="40">
        <v>7</v>
      </c>
      <c r="O15" s="40">
        <v>22</v>
      </c>
      <c r="P15" s="40">
        <v>37</v>
      </c>
      <c r="Q15" s="40">
        <v>5</v>
      </c>
      <c r="R15" s="22">
        <f t="shared" si="0"/>
        <v>373</v>
      </c>
      <c r="S15" s="19">
        <v>12</v>
      </c>
      <c r="T15" s="47">
        <v>3</v>
      </c>
      <c r="U15" s="48">
        <f t="shared" si="1"/>
        <v>0.73</v>
      </c>
    </row>
    <row r="16" spans="20:21" ht="12.75">
      <c r="T16" s="64">
        <f>SUM(T4:T15)</f>
        <v>42</v>
      </c>
      <c r="U16" s="36">
        <f>SUM(U4:U15)</f>
        <v>13.969999999999999</v>
      </c>
    </row>
    <row r="17" ht="12.75">
      <c r="U17" s="36"/>
    </row>
    <row r="18" spans="20:21" ht="12.75">
      <c r="T18" s="71">
        <f>SUM(T16:U16)</f>
        <v>55.97</v>
      </c>
      <c r="U18" s="72"/>
    </row>
    <row r="19" ht="12.75">
      <c r="U19" s="36"/>
    </row>
    <row r="20" ht="12.75">
      <c r="U20" s="36"/>
    </row>
    <row r="21" ht="12.75">
      <c r="U21" s="36"/>
    </row>
    <row r="22" ht="12.75">
      <c r="U22" s="36"/>
    </row>
    <row r="23" ht="12.75">
      <c r="U23" s="36"/>
    </row>
    <row r="24" ht="12.75">
      <c r="U24" s="36"/>
    </row>
    <row r="25" ht="12.75">
      <c r="U25" s="36"/>
    </row>
    <row r="26" ht="12.75">
      <c r="U26" s="36"/>
    </row>
    <row r="27" ht="12.75">
      <c r="U27" s="36"/>
    </row>
    <row r="28" ht="12.75">
      <c r="U28" s="36"/>
    </row>
    <row r="29" ht="12.75">
      <c r="U29" s="36"/>
    </row>
    <row r="31" ht="11.25" customHeight="1" thickBot="1"/>
    <row r="32" spans="1:21" ht="21" customHeight="1" thickBot="1">
      <c r="A32" s="73"/>
      <c r="B32" s="74"/>
      <c r="C32" s="60" t="s">
        <v>26</v>
      </c>
      <c r="D32" s="61"/>
      <c r="E32" s="61"/>
      <c r="F32" s="61"/>
      <c r="G32" s="61"/>
      <c r="H32" s="61"/>
      <c r="I32" s="61"/>
      <c r="J32" s="61"/>
      <c r="K32" s="63"/>
      <c r="L32" s="63"/>
      <c r="M32" s="63"/>
      <c r="N32" s="14"/>
      <c r="O32" s="44"/>
      <c r="P32" s="44"/>
      <c r="Q32" s="44"/>
      <c r="R32" s="43"/>
      <c r="S32" s="43"/>
      <c r="T32" s="5"/>
      <c r="U32" s="36"/>
    </row>
    <row r="33" spans="1:21" ht="111.75" thickBot="1">
      <c r="A33" s="49" t="s">
        <v>0</v>
      </c>
      <c r="B33" s="50" t="s">
        <v>1</v>
      </c>
      <c r="C33" s="51" t="s">
        <v>31</v>
      </c>
      <c r="D33" s="52" t="s">
        <v>33</v>
      </c>
      <c r="E33" s="52" t="s">
        <v>40</v>
      </c>
      <c r="F33" s="52" t="s">
        <v>35</v>
      </c>
      <c r="G33" s="53" t="s">
        <v>36</v>
      </c>
      <c r="H33" s="53" t="s">
        <v>38</v>
      </c>
      <c r="I33" s="53" t="s">
        <v>39</v>
      </c>
      <c r="J33" s="54" t="s">
        <v>34</v>
      </c>
      <c r="K33" s="50" t="s">
        <v>42</v>
      </c>
      <c r="L33" s="50" t="s">
        <v>43</v>
      </c>
      <c r="M33" s="50" t="s">
        <v>44</v>
      </c>
      <c r="N33" s="50" t="s">
        <v>46</v>
      </c>
      <c r="O33" s="50" t="s">
        <v>45</v>
      </c>
      <c r="P33" s="50" t="s">
        <v>47</v>
      </c>
      <c r="Q33" s="50" t="s">
        <v>41</v>
      </c>
      <c r="R33" s="55" t="s">
        <v>28</v>
      </c>
      <c r="S33" s="56" t="s">
        <v>27</v>
      </c>
      <c r="T33" s="59" t="s">
        <v>49</v>
      </c>
      <c r="U33" s="49" t="s">
        <v>48</v>
      </c>
    </row>
    <row r="34" spans="1:21" ht="13.5" thickBot="1">
      <c r="A34" s="21">
        <v>23</v>
      </c>
      <c r="B34" s="18" t="s">
        <v>23</v>
      </c>
      <c r="C34" s="3">
        <v>6</v>
      </c>
      <c r="D34" s="1">
        <v>8</v>
      </c>
      <c r="E34" s="1">
        <v>11</v>
      </c>
      <c r="F34" s="1">
        <v>11</v>
      </c>
      <c r="G34" s="1">
        <v>13</v>
      </c>
      <c r="H34" s="1">
        <v>22</v>
      </c>
      <c r="I34" s="1">
        <v>313</v>
      </c>
      <c r="J34" s="13">
        <v>19</v>
      </c>
      <c r="K34" s="18">
        <v>15</v>
      </c>
      <c r="L34" s="18">
        <v>16</v>
      </c>
      <c r="M34" s="18">
        <v>5</v>
      </c>
      <c r="N34" s="18">
        <v>28</v>
      </c>
      <c r="O34" s="18">
        <v>8</v>
      </c>
      <c r="P34" s="18">
        <v>31</v>
      </c>
      <c r="Q34" s="18">
        <v>0</v>
      </c>
      <c r="R34" s="21">
        <f aca="true" t="shared" si="2" ref="R34:R48">SUM(C34:Q34)</f>
        <v>506</v>
      </c>
      <c r="S34" s="19">
        <v>1</v>
      </c>
      <c r="T34" s="35">
        <v>4</v>
      </c>
      <c r="U34" s="65">
        <f>(R34/100)-T34</f>
        <v>1.0599999999999996</v>
      </c>
    </row>
    <row r="35" spans="1:21" ht="13.5" thickBot="1">
      <c r="A35" s="21">
        <v>19</v>
      </c>
      <c r="B35" s="18" t="s">
        <v>21</v>
      </c>
      <c r="C35" s="3">
        <v>5</v>
      </c>
      <c r="D35" s="1">
        <v>6</v>
      </c>
      <c r="E35" s="1">
        <v>4</v>
      </c>
      <c r="F35" s="1">
        <v>13</v>
      </c>
      <c r="G35" s="1">
        <v>6</v>
      </c>
      <c r="H35" s="1">
        <v>9</v>
      </c>
      <c r="I35" s="1">
        <v>249</v>
      </c>
      <c r="J35" s="13">
        <v>20</v>
      </c>
      <c r="K35" s="18">
        <v>9</v>
      </c>
      <c r="L35" s="18">
        <v>16</v>
      </c>
      <c r="M35" s="18">
        <v>4</v>
      </c>
      <c r="N35" s="18">
        <v>27</v>
      </c>
      <c r="O35" s="18">
        <v>9</v>
      </c>
      <c r="P35" s="18">
        <v>30</v>
      </c>
      <c r="Q35" s="18">
        <v>22</v>
      </c>
      <c r="R35" s="21">
        <f t="shared" si="2"/>
        <v>429</v>
      </c>
      <c r="S35" s="19">
        <v>2</v>
      </c>
      <c r="T35" s="34">
        <v>3</v>
      </c>
      <c r="U35" s="65">
        <f aca="true" t="shared" si="3" ref="U35:U48">(R35/100)-T35</f>
        <v>1.29</v>
      </c>
    </row>
    <row r="36" spans="1:21" ht="13.5" thickBot="1">
      <c r="A36" s="21">
        <v>13</v>
      </c>
      <c r="B36" s="18" t="s">
        <v>29</v>
      </c>
      <c r="C36" s="3">
        <v>5</v>
      </c>
      <c r="D36" s="1">
        <v>4</v>
      </c>
      <c r="E36" s="1">
        <v>5</v>
      </c>
      <c r="F36" s="1">
        <v>7</v>
      </c>
      <c r="G36" s="1">
        <v>3</v>
      </c>
      <c r="H36" s="1">
        <v>8</v>
      </c>
      <c r="I36" s="1">
        <v>244</v>
      </c>
      <c r="J36" s="13">
        <v>11</v>
      </c>
      <c r="K36" s="18">
        <v>15</v>
      </c>
      <c r="L36" s="18">
        <v>14</v>
      </c>
      <c r="M36" s="18">
        <v>3</v>
      </c>
      <c r="N36" s="18">
        <v>2</v>
      </c>
      <c r="O36" s="18">
        <v>7</v>
      </c>
      <c r="P36" s="18">
        <v>34</v>
      </c>
      <c r="Q36" s="18">
        <v>12</v>
      </c>
      <c r="R36" s="21">
        <f t="shared" si="2"/>
        <v>374</v>
      </c>
      <c r="S36" s="19">
        <v>3</v>
      </c>
      <c r="T36" s="34">
        <v>3</v>
      </c>
      <c r="U36" s="65">
        <f t="shared" si="3"/>
        <v>0.7400000000000002</v>
      </c>
    </row>
    <row r="37" spans="1:21" ht="13.5" thickBot="1">
      <c r="A37" s="21">
        <v>14</v>
      </c>
      <c r="B37" s="18" t="s">
        <v>14</v>
      </c>
      <c r="C37" s="3">
        <v>5</v>
      </c>
      <c r="D37" s="1">
        <v>5</v>
      </c>
      <c r="E37" s="1">
        <v>2</v>
      </c>
      <c r="F37" s="1">
        <v>5</v>
      </c>
      <c r="G37" s="1">
        <v>2</v>
      </c>
      <c r="H37" s="1">
        <v>15</v>
      </c>
      <c r="I37" s="1">
        <v>231</v>
      </c>
      <c r="J37" s="13">
        <v>15</v>
      </c>
      <c r="K37" s="18">
        <v>11</v>
      </c>
      <c r="L37" s="18">
        <v>8</v>
      </c>
      <c r="M37" s="18">
        <v>5</v>
      </c>
      <c r="N37" s="18">
        <v>24</v>
      </c>
      <c r="O37" s="18">
        <v>12</v>
      </c>
      <c r="P37" s="18">
        <v>28</v>
      </c>
      <c r="Q37" s="18">
        <v>0</v>
      </c>
      <c r="R37" s="21">
        <f t="shared" si="2"/>
        <v>368</v>
      </c>
      <c r="S37" s="19">
        <v>4</v>
      </c>
      <c r="T37" s="34">
        <v>3</v>
      </c>
      <c r="U37" s="65">
        <f t="shared" si="3"/>
        <v>0.6800000000000002</v>
      </c>
    </row>
    <row r="38" spans="1:21" ht="13.5" thickBot="1">
      <c r="A38" s="21">
        <v>4</v>
      </c>
      <c r="B38" s="18" t="s">
        <v>5</v>
      </c>
      <c r="C38" s="3">
        <v>5</v>
      </c>
      <c r="D38" s="1">
        <v>7</v>
      </c>
      <c r="E38" s="1">
        <v>3</v>
      </c>
      <c r="F38" s="1">
        <v>6</v>
      </c>
      <c r="G38" s="1">
        <v>8</v>
      </c>
      <c r="H38" s="1">
        <v>11</v>
      </c>
      <c r="I38" s="1">
        <v>244</v>
      </c>
      <c r="J38" s="13">
        <v>16</v>
      </c>
      <c r="K38" s="18">
        <v>13</v>
      </c>
      <c r="L38" s="18">
        <v>9</v>
      </c>
      <c r="M38" s="18">
        <v>4</v>
      </c>
      <c r="N38" s="18">
        <v>3</v>
      </c>
      <c r="O38" s="18">
        <v>10</v>
      </c>
      <c r="P38" s="18">
        <v>25</v>
      </c>
      <c r="Q38" s="18">
        <v>0</v>
      </c>
      <c r="R38" s="21">
        <f t="shared" si="2"/>
        <v>364</v>
      </c>
      <c r="S38" s="19">
        <v>5</v>
      </c>
      <c r="T38" s="34">
        <v>3</v>
      </c>
      <c r="U38" s="65">
        <f t="shared" si="3"/>
        <v>0.6400000000000001</v>
      </c>
    </row>
    <row r="39" spans="1:21" ht="13.5" thickBot="1">
      <c r="A39" s="21">
        <v>22</v>
      </c>
      <c r="B39" s="18" t="s">
        <v>22</v>
      </c>
      <c r="C39" s="3">
        <v>5</v>
      </c>
      <c r="D39" s="1">
        <v>4</v>
      </c>
      <c r="E39" s="1">
        <v>5</v>
      </c>
      <c r="F39" s="1">
        <v>6</v>
      </c>
      <c r="G39" s="1">
        <v>3</v>
      </c>
      <c r="H39" s="1">
        <v>6</v>
      </c>
      <c r="I39" s="1">
        <v>212</v>
      </c>
      <c r="J39" s="13">
        <v>18</v>
      </c>
      <c r="K39" s="18">
        <v>12</v>
      </c>
      <c r="L39" s="18">
        <v>0</v>
      </c>
      <c r="M39" s="18">
        <v>4</v>
      </c>
      <c r="N39" s="18">
        <v>9</v>
      </c>
      <c r="O39" s="18">
        <v>16</v>
      </c>
      <c r="P39" s="18">
        <v>23</v>
      </c>
      <c r="Q39" s="18">
        <v>22</v>
      </c>
      <c r="R39" s="21">
        <f t="shared" si="2"/>
        <v>345</v>
      </c>
      <c r="S39" s="19">
        <v>6</v>
      </c>
      <c r="T39" s="34">
        <f>R39/100</f>
        <v>3.45</v>
      </c>
      <c r="U39" s="65">
        <v>1</v>
      </c>
    </row>
    <row r="40" spans="1:21" ht="13.5" thickBot="1">
      <c r="A40" s="21">
        <v>17</v>
      </c>
      <c r="B40" s="18" t="s">
        <v>17</v>
      </c>
      <c r="C40" s="3">
        <v>5</v>
      </c>
      <c r="D40" s="1">
        <v>7</v>
      </c>
      <c r="E40" s="1">
        <v>3</v>
      </c>
      <c r="F40" s="1">
        <v>9</v>
      </c>
      <c r="G40" s="1">
        <v>0</v>
      </c>
      <c r="H40" s="1">
        <v>6</v>
      </c>
      <c r="I40" s="1">
        <v>211</v>
      </c>
      <c r="J40" s="13">
        <v>16</v>
      </c>
      <c r="K40" s="18">
        <v>11</v>
      </c>
      <c r="L40" s="18">
        <v>16</v>
      </c>
      <c r="M40" s="18">
        <v>4</v>
      </c>
      <c r="N40" s="18">
        <v>6</v>
      </c>
      <c r="O40" s="18">
        <v>11</v>
      </c>
      <c r="P40" s="18">
        <v>30</v>
      </c>
      <c r="Q40" s="18">
        <v>5</v>
      </c>
      <c r="R40" s="21">
        <f t="shared" si="2"/>
        <v>340</v>
      </c>
      <c r="S40" s="19">
        <v>7</v>
      </c>
      <c r="T40" s="34">
        <f>R40/100</f>
        <v>3.4</v>
      </c>
      <c r="U40" s="65">
        <v>1</v>
      </c>
    </row>
    <row r="41" spans="1:21" ht="13.5" thickBot="1">
      <c r="A41" s="21">
        <v>27</v>
      </c>
      <c r="B41" s="18" t="s">
        <v>32</v>
      </c>
      <c r="C41" s="3">
        <v>5</v>
      </c>
      <c r="D41" s="1">
        <v>8</v>
      </c>
      <c r="E41" s="1">
        <v>4</v>
      </c>
      <c r="F41" s="1">
        <v>8</v>
      </c>
      <c r="G41" s="1">
        <v>4</v>
      </c>
      <c r="H41" s="1">
        <v>10</v>
      </c>
      <c r="I41" s="1">
        <v>189</v>
      </c>
      <c r="J41" s="13">
        <v>16</v>
      </c>
      <c r="K41" s="18">
        <v>13</v>
      </c>
      <c r="L41" s="18">
        <v>14</v>
      </c>
      <c r="M41" s="18">
        <v>3</v>
      </c>
      <c r="N41" s="18">
        <v>5</v>
      </c>
      <c r="O41" s="18">
        <v>18</v>
      </c>
      <c r="P41" s="18">
        <v>30</v>
      </c>
      <c r="Q41" s="18">
        <v>0</v>
      </c>
      <c r="R41" s="21">
        <f t="shared" si="2"/>
        <v>327</v>
      </c>
      <c r="S41" s="19">
        <v>8</v>
      </c>
      <c r="T41" s="34">
        <v>2</v>
      </c>
      <c r="U41" s="65">
        <f t="shared" si="3"/>
        <v>1.27</v>
      </c>
    </row>
    <row r="42" spans="1:21" ht="13.5" thickBot="1">
      <c r="A42" s="21">
        <v>16</v>
      </c>
      <c r="B42" s="18" t="s">
        <v>16</v>
      </c>
      <c r="C42" s="3">
        <v>4</v>
      </c>
      <c r="D42" s="1">
        <v>8</v>
      </c>
      <c r="E42" s="1">
        <v>3</v>
      </c>
      <c r="F42" s="1">
        <v>9</v>
      </c>
      <c r="G42" s="1">
        <v>2</v>
      </c>
      <c r="H42" s="1">
        <v>6</v>
      </c>
      <c r="I42" s="1">
        <v>213</v>
      </c>
      <c r="J42" s="13">
        <v>15</v>
      </c>
      <c r="K42" s="18">
        <v>11</v>
      </c>
      <c r="L42" s="18">
        <v>7</v>
      </c>
      <c r="M42" s="18">
        <v>3</v>
      </c>
      <c r="N42" s="18">
        <v>7</v>
      </c>
      <c r="O42" s="18">
        <v>4</v>
      </c>
      <c r="P42" s="18">
        <v>31</v>
      </c>
      <c r="Q42" s="18">
        <v>0</v>
      </c>
      <c r="R42" s="21">
        <f t="shared" si="2"/>
        <v>323</v>
      </c>
      <c r="S42" s="19">
        <v>9</v>
      </c>
      <c r="T42" s="34">
        <f>R42/100</f>
        <v>3.23</v>
      </c>
      <c r="U42" s="65">
        <v>1</v>
      </c>
    </row>
    <row r="43" spans="1:21" ht="13.5" thickBot="1">
      <c r="A43" s="21">
        <v>3</v>
      </c>
      <c r="B43" s="18" t="s">
        <v>4</v>
      </c>
      <c r="C43" s="3">
        <v>6</v>
      </c>
      <c r="D43" s="1">
        <v>4</v>
      </c>
      <c r="E43" s="1">
        <v>3</v>
      </c>
      <c r="F43" s="1">
        <v>5</v>
      </c>
      <c r="G43" s="1">
        <v>11</v>
      </c>
      <c r="H43" s="1">
        <v>11</v>
      </c>
      <c r="I43" s="1">
        <v>189</v>
      </c>
      <c r="J43" s="13">
        <v>16</v>
      </c>
      <c r="K43" s="18">
        <v>13</v>
      </c>
      <c r="L43" s="18">
        <v>6</v>
      </c>
      <c r="M43" s="18">
        <v>3</v>
      </c>
      <c r="N43" s="18">
        <v>5</v>
      </c>
      <c r="O43" s="18">
        <v>9</v>
      </c>
      <c r="P43" s="18">
        <v>25</v>
      </c>
      <c r="Q43" s="18">
        <v>5</v>
      </c>
      <c r="R43" s="21">
        <f t="shared" si="2"/>
        <v>311</v>
      </c>
      <c r="S43" s="19">
        <v>10</v>
      </c>
      <c r="T43" s="34">
        <v>2</v>
      </c>
      <c r="U43" s="65">
        <f t="shared" si="3"/>
        <v>1.1099999999999999</v>
      </c>
    </row>
    <row r="44" spans="1:21" ht="13.5" thickBot="1">
      <c r="A44" s="21">
        <v>24</v>
      </c>
      <c r="B44" s="18" t="s">
        <v>24</v>
      </c>
      <c r="C44" s="3">
        <v>4</v>
      </c>
      <c r="D44" s="1">
        <v>5</v>
      </c>
      <c r="E44" s="1">
        <v>2</v>
      </c>
      <c r="F44" s="1">
        <v>7</v>
      </c>
      <c r="G44" s="1">
        <v>3</v>
      </c>
      <c r="H44" s="1">
        <v>9</v>
      </c>
      <c r="I44" s="1">
        <v>182</v>
      </c>
      <c r="J44" s="13">
        <v>13</v>
      </c>
      <c r="K44" s="18">
        <v>11</v>
      </c>
      <c r="L44" s="18">
        <v>16</v>
      </c>
      <c r="M44" s="18">
        <v>4</v>
      </c>
      <c r="N44" s="18">
        <v>3</v>
      </c>
      <c r="O44" s="18">
        <v>8</v>
      </c>
      <c r="P44" s="18">
        <v>39</v>
      </c>
      <c r="Q44" s="18">
        <v>5</v>
      </c>
      <c r="R44" s="21">
        <f t="shared" si="2"/>
        <v>311</v>
      </c>
      <c r="S44" s="19">
        <v>11</v>
      </c>
      <c r="T44" s="34">
        <v>2</v>
      </c>
      <c r="U44" s="65">
        <f t="shared" si="3"/>
        <v>1.1099999999999999</v>
      </c>
    </row>
    <row r="45" spans="1:21" ht="13.5" thickBot="1">
      <c r="A45" s="21">
        <v>15</v>
      </c>
      <c r="B45" s="18" t="s">
        <v>15</v>
      </c>
      <c r="C45" s="3">
        <v>6</v>
      </c>
      <c r="D45" s="1">
        <v>5</v>
      </c>
      <c r="E45" s="1">
        <v>2</v>
      </c>
      <c r="F45" s="1">
        <v>8</v>
      </c>
      <c r="G45" s="1">
        <v>4</v>
      </c>
      <c r="H45" s="1">
        <v>7</v>
      </c>
      <c r="I45" s="1">
        <v>177</v>
      </c>
      <c r="J45" s="13">
        <v>13</v>
      </c>
      <c r="K45" s="18">
        <v>11</v>
      </c>
      <c r="L45" s="18">
        <v>7</v>
      </c>
      <c r="M45" s="18">
        <v>1</v>
      </c>
      <c r="N45" s="18">
        <v>27</v>
      </c>
      <c r="O45" s="18">
        <v>7</v>
      </c>
      <c r="P45" s="18">
        <v>34</v>
      </c>
      <c r="Q45" s="18">
        <v>0</v>
      </c>
      <c r="R45" s="21">
        <f t="shared" si="2"/>
        <v>309</v>
      </c>
      <c r="S45" s="19">
        <v>12</v>
      </c>
      <c r="T45" s="34">
        <v>2</v>
      </c>
      <c r="U45" s="65">
        <f t="shared" si="3"/>
        <v>1.0899999999999999</v>
      </c>
    </row>
    <row r="46" spans="1:21" ht="13.5" thickBot="1">
      <c r="A46" s="21">
        <v>8</v>
      </c>
      <c r="B46" s="18" t="s">
        <v>9</v>
      </c>
      <c r="C46" s="3">
        <v>4</v>
      </c>
      <c r="D46" s="1">
        <v>2</v>
      </c>
      <c r="E46" s="1">
        <v>3</v>
      </c>
      <c r="F46" s="1">
        <v>6</v>
      </c>
      <c r="G46" s="1">
        <v>2</v>
      </c>
      <c r="H46" s="1">
        <v>6</v>
      </c>
      <c r="I46" s="1">
        <v>190</v>
      </c>
      <c r="J46" s="13">
        <v>11</v>
      </c>
      <c r="K46" s="18">
        <v>14</v>
      </c>
      <c r="L46" s="18">
        <v>8</v>
      </c>
      <c r="M46" s="18">
        <v>5</v>
      </c>
      <c r="N46" s="18">
        <v>5</v>
      </c>
      <c r="O46" s="18">
        <v>12</v>
      </c>
      <c r="P46" s="18">
        <v>34</v>
      </c>
      <c r="Q46" s="18">
        <v>0</v>
      </c>
      <c r="R46" s="21">
        <f t="shared" si="2"/>
        <v>302</v>
      </c>
      <c r="S46" s="19">
        <v>13</v>
      </c>
      <c r="T46" s="34">
        <v>2</v>
      </c>
      <c r="U46" s="65">
        <f t="shared" si="3"/>
        <v>1.02</v>
      </c>
    </row>
    <row r="47" spans="1:21" ht="13.5" thickBot="1">
      <c r="A47" s="24">
        <v>7</v>
      </c>
      <c r="B47" s="25" t="s">
        <v>8</v>
      </c>
      <c r="C47" s="26">
        <v>4</v>
      </c>
      <c r="D47" s="27">
        <v>5</v>
      </c>
      <c r="E47" s="27">
        <v>3</v>
      </c>
      <c r="F47" s="1">
        <v>8</v>
      </c>
      <c r="G47" s="27">
        <v>8</v>
      </c>
      <c r="H47" s="27">
        <v>4</v>
      </c>
      <c r="I47" s="27">
        <v>175</v>
      </c>
      <c r="J47" s="28">
        <v>12</v>
      </c>
      <c r="K47" s="25">
        <v>9</v>
      </c>
      <c r="L47" s="25">
        <v>9</v>
      </c>
      <c r="M47" s="25">
        <v>4</v>
      </c>
      <c r="N47" s="25">
        <v>9</v>
      </c>
      <c r="O47" s="25">
        <v>7</v>
      </c>
      <c r="P47" s="25">
        <v>23</v>
      </c>
      <c r="Q47" s="25">
        <v>5</v>
      </c>
      <c r="R47" s="21">
        <f t="shared" si="2"/>
        <v>285</v>
      </c>
      <c r="S47" s="19">
        <v>14</v>
      </c>
      <c r="T47" s="34">
        <v>2</v>
      </c>
      <c r="U47" s="65">
        <f t="shared" si="3"/>
        <v>0.8500000000000001</v>
      </c>
    </row>
    <row r="48" spans="1:21" ht="13.5" thickBot="1">
      <c r="A48" s="29">
        <v>21</v>
      </c>
      <c r="B48" s="22" t="s">
        <v>20</v>
      </c>
      <c r="C48" s="17">
        <v>4</v>
      </c>
      <c r="D48" s="8">
        <v>7</v>
      </c>
      <c r="E48" s="8">
        <v>1</v>
      </c>
      <c r="F48" s="8">
        <v>7</v>
      </c>
      <c r="G48" s="8">
        <v>2</v>
      </c>
      <c r="H48" s="8">
        <v>8</v>
      </c>
      <c r="I48" s="8">
        <v>159</v>
      </c>
      <c r="J48" s="41">
        <v>15</v>
      </c>
      <c r="K48" s="22">
        <v>12</v>
      </c>
      <c r="L48" s="22">
        <v>7</v>
      </c>
      <c r="M48" s="22">
        <v>2</v>
      </c>
      <c r="N48" s="22">
        <v>3</v>
      </c>
      <c r="O48" s="22">
        <v>11</v>
      </c>
      <c r="P48" s="22">
        <v>36</v>
      </c>
      <c r="Q48" s="22">
        <v>0</v>
      </c>
      <c r="R48" s="22">
        <f t="shared" si="2"/>
        <v>274</v>
      </c>
      <c r="S48" s="19">
        <v>15</v>
      </c>
      <c r="T48" s="37">
        <v>2</v>
      </c>
      <c r="U48" s="65">
        <f t="shared" si="3"/>
        <v>0.7400000000000002</v>
      </c>
    </row>
    <row r="49" spans="20:21" ht="12.75">
      <c r="T49" s="64">
        <f>SUM(T34:T48)</f>
        <v>40.08</v>
      </c>
      <c r="U49" s="64">
        <f>SUM(U34:U48)</f>
        <v>14.599999999999998</v>
      </c>
    </row>
    <row r="51" spans="20:21" ht="12.75">
      <c r="T51" s="71">
        <f>SUM(T49:U49)</f>
        <v>54.67999999999999</v>
      </c>
      <c r="U51" s="72"/>
    </row>
  </sheetData>
  <mergeCells count="4">
    <mergeCell ref="T18:U18"/>
    <mergeCell ref="T51:U51"/>
    <mergeCell ref="A2:B2"/>
    <mergeCell ref="A32:B32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GJO Kutná Hora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</dc:creator>
  <cp:keywords/>
  <dc:description/>
  <cp:lastModifiedBy>bauer</cp:lastModifiedBy>
  <cp:lastPrinted>2011-04-29T11:03:01Z</cp:lastPrinted>
  <dcterms:created xsi:type="dcterms:W3CDTF">2011-04-27T12:12:03Z</dcterms:created>
  <dcterms:modified xsi:type="dcterms:W3CDTF">2011-05-05T14:23:09Z</dcterms:modified>
  <cp:category/>
  <cp:version/>
  <cp:contentType/>
  <cp:contentStatus/>
</cp:coreProperties>
</file>